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etrics" state="visible" r:id="rId4"/>
    <sheet sheetId="2" name="Instructions" state="visible" r:id="rId5"/>
  </sheets>
  <calcPr calcId="171027"/>
</workbook>
</file>

<file path=xl/sharedStrings.xml><?xml version="1.0" encoding="utf-8"?>
<sst xmlns="http://schemas.openxmlformats.org/spreadsheetml/2006/main" count="72" uniqueCount="69">
  <si>
    <t>StartupCFO — Metrics Dashboard</t>
  </si>
  <si>
    <t>Edit YELLOW inputs. Color scales show health at a glance (red→amber→green). Net new MRR, Ending MRR, ARR, Runway recalculate.</t>
  </si>
  <si>
    <t>Metric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</si>
  <si>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</si>
  <si>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</si>
  <si>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</si>
  <si>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</si>
  <si>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</si>
  <si>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</si>
  <si>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</si>
  <si>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</si>
  <si>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</si>
  <si>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</si>
  <si>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</si>
  <si>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</si>
  <si>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Benchmark</t>
  </si>
  <si>
    <t>MRR — Movement</t>
  </si>
  <si>
    <t>New MRR</t>
  </si>
  <si>
    <t>Expansion MRR</t>
  </si>
  <si>
    <t>Contraction MRR</t>
  </si>
  <si>
    <t>Churned MRR</t>
  </si>
  <si>
    <t>Net new MRR</t>
  </si>
  <si>
    <t>Should be net positive month-over-month</t>
  </si>
  <si>
    <t>Ending MRR</t>
  </si>
  <si>
    <t>ARR</t>
  </si>
  <si>
    <t>Retention</t>
  </si>
  <si>
    <t>Net Revenue Retention (NRR)</t>
  </si>
  <si>
    <t>&gt;110% healthy; &gt;130% best-in-class</t>
  </si>
  <si>
    <t>Logo Retention</t>
  </si>
  <si>
    <t>&gt;90% healthy</t>
  </si>
  <si>
    <t>Unit Economics</t>
  </si>
  <si>
    <t>Gross Margin</t>
  </si>
  <si>
    <t>SaaS: 70-85%</t>
  </si>
  <si>
    <t>CAC Payback (months)</t>
  </si>
  <si>
    <t>&lt;18 healthy; &gt;24 risky</t>
  </si>
  <si>
    <t>LTV : CAC</t>
  </si>
  <si>
    <t>3:1 or better</t>
  </si>
  <si>
    <t>Cash Efficiency</t>
  </si>
  <si>
    <t>Burn Multiple</t>
  </si>
  <si>
    <t>&lt;2 great; &gt;3 questions</t>
  </si>
  <si>
    <t>Monthly Net Burn</t>
  </si>
  <si>
    <t>Cash Balance</t>
  </si>
  <si>
    <t>Concentration + Sales</t>
  </si>
  <si>
    <t>Top 5 customers % of revenue</t>
  </si>
  <si>
    <t>&lt;40% to avoid valuation discount</t>
  </si>
  <si>
    <t>Sales Magic Number</t>
  </si>
  <si>
    <t>&gt;1.0 scale up; &lt;0.5 pull back</t>
  </si>
  <si>
    <t>Runway (computed)</t>
  </si>
  <si>
    <t>Runway (months)</t>
  </si>
  <si>
    <t>Aim for 18-24 months post-raise</t>
  </si>
  <si>
    <t>How to use this template</t>
  </si>
  <si>
    <t>Read this first.</t>
  </si>
  <si>
    <t>SaaS Metrics Dashboard</t>
  </si>
  <si>
    <t>12 KPIs every board wants. Update monthly for trend visibility.</t>
  </si>
  <si>
    <t/>
  </si>
  <si>
    <t>Visual indicators</t>
  </si>
  <si>
    <t>Color scales (red → yellow → green) automatically appear on key health KPIs: NRR, Logo Retention, Gross Margin, CAC Payback, LTV:CAC, Burn Multiple, Customer Concentration, Sales Magic Number.</t>
  </si>
  <si>
    <t>Green = healthy, Red = needs attention.</t>
  </si>
  <si>
    <t>Data bars (horizontal gradient bars in cells) appear on Ending MRR, ARR, and Cash Balance rows showing growth trajectory at a glance.</t>
  </si>
  <si>
    <t>What's editable</t>
  </si>
  <si>
    <t>All yellow cells. Net new MRR, Ending MRR, and ARR are formulas — they update from your inputs.</t>
  </si>
  <si>
    <t>Key benchmarks</t>
  </si>
  <si>
    <t>NRR: 100% = treading water. 110%+ = healthy. 130%+ = best in class.</t>
  </si>
  <si>
    <t>Gross margin: SaaS 70-85%. Below 60% raises questions.</t>
  </si>
  <si>
    <t>CAC payback: &lt;18 months healthy. &gt;24 months investigate.</t>
  </si>
  <si>
    <t>Burn multiple: &lt;2 great. 2-3 fine. &gt;3 questions.</t>
  </si>
  <si>
    <t>Customer concentration: &lt;40% top-5 to avoid valuation discount.</t>
  </si>
  <si>
    <t>To add a trend chart</t>
  </si>
  <si>
    <t>Select ARR or Ending MRR row → Insert → Recommended Charts → Line. Excel will create a 12-month trend chart automatically.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</si>
</sst>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$* #,##0_-;[Red]-$* #,##0_-;_-$* &quot;-&quot;_-;_-@_-"/>
    <numFmt numFmtId="165" formatCode="0.0%"/>
  </numFmts>
  <fonts count="12" x14ac:knownFonts="1">
    <font>
      <color theme="1"/>
      <family val="2"/>
      <scheme val="minor"/>
      <sz val="11"/>
      <name val="Calibri"/>
    </font>
    <font>
      <b/>
      <color rgb="FFFFFFFF"/>
      <sz val="16"/>
      <name val="Calibri"/>
    </font>
    <font>
      <i/>
      <color rgb="FF6B7280"/>
      <sz val="10"/>
      <name val="Calibri"/>
    </font>
    <font>
      <b/>
      <color rgb="FF042F5D"/>
      <sz val="10"/>
      <name val="Calibri"/>
    </font>
    <font>
      <b/>
      <color rgb="FF059669"/>
      <sz val="10"/>
      <name val="Calibri"/>
    </font>
    <font>
      <b/>
      <color rgb="FFFFFFFF"/>
      <sz val="11"/>
      <name val="Calibri"/>
    </font>
    <font>
      <sz val="10"/>
      <name val="Calibri"/>
    </font>
    <font>
      <b/>
      <sz val="10"/>
      <name val="Calibri"/>
    </font>
    <font>
      <i/>
      <color rgb="FF059669"/>
      <sz val="9"/>
      <name val="Calibri"/>
    </font>
    <font>
      <b/>
      <color rgb="FFFFFFFF"/>
      <sz val="10"/>
      <name val="Calibri"/>
    </font>
    <font>
      <b/>
      <color rgb="FF042F5D"/>
      <sz val="13"/>
      <name val="Calibri"/>
    </font>
    <font>
      <color rgb="FF374151"/>
      <sz val="11"/>
      <name val="Calibri"/>
    </font>
  </fonts>
  <fills count="8">
    <fill>
      <patternFill patternType="none"/>
    </fill>
    <fill>
      <patternFill patternType="gray125"/>
    </fill>
    <fill>
      <patternFill patternType="solid">
        <fgColor rgb="FF042F5D"/>
      </patternFill>
    </fill>
    <fill>
      <patternFill patternType="solid">
        <fgColor rgb="FFF1F5F9"/>
      </patternFill>
    </fill>
    <fill>
      <patternFill patternType="solid">
        <fgColor rgb="FFECFDF5"/>
      </patternFill>
    </fill>
    <fill>
      <patternFill patternType="solid">
        <fgColor rgb="FF059669"/>
      </patternFill>
    </fill>
    <fill>
      <patternFill patternType="solid">
        <fgColor rgb="FFFFF59D"/>
      </patternFill>
    </fill>
    <fill>
      <patternFill patternType="solid">
        <fgColor rgb="FFD1FAE5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 applyAlignment="1">
      <alignment horizontal="left" vertical="center" indent="1"/>
    </xf>
    <xf numFmtId="0" fontId="2" fillId="3" borderId="0" xfId="0" applyFont="1" applyFill="1" applyAlignment="1">
      <alignment horizontal="left" vertical="center" wrapText="1" indent="1"/>
    </xf>
    <xf numFmtId="0" fontId="3" fillId="3" borderId="1" xfId="0" applyFont="1" applyFill="1" applyBorder="1" applyAlignment="1">
      <alignment horizontal="left" indent="1"/>
    </xf>
    <xf numFmtId="0" fontId="3" fillId="3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 indent="1"/>
    </xf>
    <xf numFmtId="0" fontId="5" fillId="5" borderId="0" xfId="0" applyFont="1" applyFill="1" applyAlignment="1">
      <alignment horizontal="left" vertical="center" indent="1"/>
    </xf>
    <xf numFmtId="0" fontId="6" fillId="0" borderId="1" xfId="0" applyFont="1" applyBorder="1" applyAlignment="1">
      <alignment horizontal="left" indent="2"/>
    </xf>
    <xf numFmtId="164" fontId="6" fillId="6" borderId="1" xfId="0" applyNumberFormat="1" applyFont="1" applyFill="1" applyBorder="1" applyAlignment="1">
      <alignment horizontal="right"/>
    </xf>
    <xf numFmtId="0" fontId="7" fillId="7" borderId="1" xfId="0" applyFont="1" applyFill="1" applyBorder="1" applyAlignment="1">
      <alignment horizontal="left" indent="1"/>
    </xf>
    <xf numFmtId="164" fontId="7" fillId="7" borderId="1" xfId="0" applyNumberFormat="1" applyFont="1" applyFill="1" applyBorder="1" applyAlignment="1">
      <alignment horizontal="right"/>
    </xf>
    <xf numFmtId="0" fontId="8" fillId="4" borderId="1" xfId="0" applyFont="1" applyFill="1" applyBorder="1" applyAlignment="1">
      <alignment horizontal="left" wrapText="1" indent="1"/>
    </xf>
    <xf numFmtId="0" fontId="3" fillId="2" borderId="1" xfId="0" applyFont="1" applyFill="1" applyBorder="1" applyAlignment="1">
      <alignment horizontal="left" indent="1"/>
    </xf>
    <xf numFmtId="164" fontId="5" fillId="6" borderId="1" xfId="0" applyNumberFormat="1" applyFont="1" applyFill="1" applyBorder="1" applyAlignment="1">
      <alignment horizontal="right"/>
    </xf>
    <xf numFmtId="164" fontId="9" fillId="2" borderId="1" xfId="0" applyNumberFormat="1" applyFont="1" applyFill="1" applyBorder="1" applyAlignment="1">
      <alignment horizontal="right"/>
    </xf>
    <xf numFmtId="165" fontId="6" fillId="6" borderId="1" xfId="0" applyNumberFormat="1" applyFont="1" applyFill="1" applyBorder="1" applyAlignment="1">
      <alignment horizontal="right"/>
    </xf>
    <xf numFmtId="3" fontId="6" fillId="6" borderId="1" xfId="0" applyNumberFormat="1" applyFont="1" applyFill="1" applyBorder="1" applyAlignment="1">
      <alignment horizontal="right"/>
    </xf>
    <xf numFmtId="4" fontId="6" fillId="6" borderId="1" xfId="0" applyNumberFormat="1" applyFont="1" applyFill="1" applyBorder="1" applyAlignment="1">
      <alignment horizontal="right"/>
    </xf>
    <xf numFmtId="3" fontId="9" fillId="2" borderId="1" xfId="0" applyNumberFormat="1" applyFont="1" applyFill="1" applyBorder="1" applyAlignment="1">
      <alignment horizontal="right"/>
    </xf>
    <xf numFmtId="0" fontId="10" fillId="0" borderId="0" xfId="0" applyFont="1" applyAlignment="1">
      <alignment horizontal="left" vertical="top" wrapText="1" indent="1"/>
    </xf>
    <xf numFmtId="0" fontId="11" fillId="0" borderId="0" xfId="0" applyFont="1" applyAlignment="1">
      <alignment horizontal="left" vertical="top" wrapText="1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"/>
  <sheetViews>
    <sheetView workbookViewId="0">
      <pane xSplit="1" ySplit="4" topLeftCell="B5" activePane="bottomRight" state="frozen"/>
      <selection pane="bottomRight"/>
    </sheetView>
  </sheetViews>
  <sheetFormatPr defaultRowHeight="15" outlineLevelRow="0" outlineLevelCol="0" x14ac:dyDescent="55"/>
  <cols>
    <col min="1" max="1" width="32" customWidth="1"/>
    <col min="2" max="13" width="11" customWidth="1"/>
    <col min="14" max="14" width="40" customWidth="1"/>
  </cols>
  <sheetData>
    <row r="1" ht="32" customHeight="1" spans="1:14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24" customHeight="1" spans="1:14" x14ac:dyDescent="0.25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4" ht="22" customHeight="1" spans="1:14" x14ac:dyDescent="0.25">
      <c r="A4" s="3" t="s">
        <v>2</v>
      </c>
      <c r="B4" s="4" t="s">
        <v>3</v>
      </c>
      <c r="C4" s="4" t="s">
        <v>4</v>
      </c>
      <c r="D4" s="4" t="s">
        <v>5</v>
      </c>
      <c r="E4" s="4" t="s">
        <v>6</v>
      </c>
      <c r="F4" s="4" t="s">
        <v>7</v>
      </c>
      <c r="G4" s="4" t="s">
        <v>8</v>
      </c>
      <c r="H4" s="4" t="s">
        <v>9</v>
      </c>
      <c r="I4" s="4" t="s">
        <v>10</v>
      </c>
      <c r="J4" s="4" t="s">
        <v>11</v>
      </c>
      <c r="K4" s="4" t="s">
        <v>12</v>
      </c>
      <c r="L4" s="4" t="s">
        <v>13</v>
      </c>
      <c r="M4" s="4" t="s">
        <v>14</v>
      </c>
      <c r="N4" s="5" t="s">
        <v>15</v>
      </c>
    </row>
    <row r="5" ht="22" customHeight="1" spans="1:14" x14ac:dyDescent="0.25">
      <c r="A5" s="6" t="s">
        <v>16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3" x14ac:dyDescent="0.25">
      <c r="A6" s="7" t="s">
        <v>17</v>
      </c>
      <c r="B6" s="8">
        <v>12000</v>
      </c>
      <c r="C6" s="8">
        <v>15000</v>
      </c>
      <c r="D6" s="8">
        <v>18000</v>
      </c>
      <c r="E6" s="8">
        <v>20000</v>
      </c>
      <c r="F6" s="8">
        <v>22000</v>
      </c>
      <c r="G6" s="8">
        <v>25000</v>
      </c>
      <c r="H6" s="8">
        <v>28000</v>
      </c>
      <c r="I6" s="8">
        <v>32000</v>
      </c>
      <c r="J6" s="8">
        <v>35000</v>
      </c>
      <c r="K6" s="8">
        <v>38000</v>
      </c>
      <c r="L6" s="8">
        <v>42000</v>
      </c>
      <c r="M6" s="8">
        <v>46000</v>
      </c>
    </row>
    <row r="7" spans="1:13" x14ac:dyDescent="0.25">
      <c r="A7" s="7" t="s">
        <v>18</v>
      </c>
      <c r="B7" s="8">
        <v>3000</v>
      </c>
      <c r="C7" s="8">
        <v>4000</v>
      </c>
      <c r="D7" s="8">
        <v>4500</v>
      </c>
      <c r="E7" s="8">
        <v>5000</v>
      </c>
      <c r="F7" s="8">
        <v>5500</v>
      </c>
      <c r="G7" s="8">
        <v>6000</v>
      </c>
      <c r="H7" s="8">
        <v>6500</v>
      </c>
      <c r="I7" s="8">
        <v>7000</v>
      </c>
      <c r="J7" s="8">
        <v>7500</v>
      </c>
      <c r="K7" s="8">
        <v>8000</v>
      </c>
      <c r="L7" s="8">
        <v>8500</v>
      </c>
      <c r="M7" s="8">
        <v>9000</v>
      </c>
    </row>
    <row r="8" spans="1:13" x14ac:dyDescent="0.25">
      <c r="A8" s="7" t="s">
        <v>19</v>
      </c>
      <c r="B8" s="8">
        <v>-1500</v>
      </c>
      <c r="C8" s="8">
        <v>-2000</v>
      </c>
      <c r="D8" s="8">
        <v>-2000</v>
      </c>
      <c r="E8" s="8">
        <v>-2500</v>
      </c>
      <c r="F8" s="8">
        <v>-2500</v>
      </c>
      <c r="G8" s="8">
        <v>-3000</v>
      </c>
      <c r="H8" s="8">
        <v>-3000</v>
      </c>
      <c r="I8" s="8">
        <v>-3500</v>
      </c>
      <c r="J8" s="8">
        <v>-3500</v>
      </c>
      <c r="K8" s="8">
        <v>-4000</v>
      </c>
      <c r="L8" s="8">
        <v>-4000</v>
      </c>
      <c r="M8" s="8">
        <v>-4500</v>
      </c>
    </row>
    <row r="9" spans="1:13" x14ac:dyDescent="0.25">
      <c r="A9" s="7" t="s">
        <v>20</v>
      </c>
      <c r="B9" s="8">
        <v>-2500</v>
      </c>
      <c r="C9" s="8">
        <v>-3000</v>
      </c>
      <c r="D9" s="8">
        <v>-3500</v>
      </c>
      <c r="E9" s="8">
        <v>-4000</v>
      </c>
      <c r="F9" s="8">
        <v>-4000</v>
      </c>
      <c r="G9" s="8">
        <v>-4500</v>
      </c>
      <c r="H9" s="8">
        <v>-4500</v>
      </c>
      <c r="I9" s="8">
        <v>-5000</v>
      </c>
      <c r="J9" s="8">
        <v>-5000</v>
      </c>
      <c r="K9" s="8">
        <v>-5500</v>
      </c>
      <c r="L9" s="8">
        <v>-5500</v>
      </c>
      <c r="M9" s="8">
        <v>-6000</v>
      </c>
    </row>
    <row r="10" spans="1:14" x14ac:dyDescent="0.25">
      <c r="A10" s="9" t="s">
        <v>21</v>
      </c>
      <c r="B10" s="10">
        <f>B6+B7+B8+B9</f>
      </c>
      <c r="C10" s="10">
        <f>C6+C7+C8+C9</f>
      </c>
      <c r="D10" s="10">
        <f>D6+D7+D8+D9</f>
      </c>
      <c r="E10" s="10">
        <f>E6+E7+E8+E9</f>
      </c>
      <c r="F10" s="10">
        <f>F6+F7+F8+F9</f>
      </c>
      <c r="G10" s="10">
        <f>G6+G7+G8+G9</f>
      </c>
      <c r="H10" s="10">
        <f>H6+H7+H8+H9</f>
      </c>
      <c r="I10" s="10">
        <f>I6+I7+I8+I9</f>
      </c>
      <c r="J10" s="10">
        <f>J6+J7+J8+J9</f>
      </c>
      <c r="K10" s="10">
        <f>K6+K7+K8+K9</f>
      </c>
      <c r="L10" s="10">
        <f>L6+L7+L8+L9</f>
      </c>
      <c r="M10" s="10">
        <f>M6+M7+M8+M9</f>
      </c>
      <c r="N10" s="11" t="s">
        <v>22</v>
      </c>
    </row>
    <row r="11" spans="1:13" x14ac:dyDescent="0.25">
      <c r="A11" s="12" t="s">
        <v>23</v>
      </c>
      <c r="B11" s="13">
        <v>110000</v>
      </c>
      <c r="C11" s="14">
        <f>B11+C10</f>
      </c>
      <c r="D11" s="14">
        <f>C11+D10</f>
      </c>
      <c r="E11" s="14">
        <f>D11+E10</f>
      </c>
      <c r="F11" s="14">
        <f>E11+F10</f>
      </c>
      <c r="G11" s="14">
        <f>F11+G10</f>
      </c>
      <c r="H11" s="14">
        <f>G11+H10</f>
      </c>
      <c r="I11" s="14">
        <f>H11+I10</f>
      </c>
      <c r="J11" s="14">
        <f>I11+J10</f>
      </c>
      <c r="K11" s="14">
        <f>J11+K10</f>
      </c>
      <c r="L11" s="14">
        <f>K11+L10</f>
      </c>
      <c r="M11" s="14">
        <f>L11+M10</f>
      </c>
    </row>
    <row r="12" spans="1:13" x14ac:dyDescent="0.25">
      <c r="A12" s="9" t="s">
        <v>24</v>
      </c>
      <c r="B12" s="10">
        <f>B11*12</f>
      </c>
      <c r="C12" s="10">
        <f>C11*12</f>
      </c>
      <c r="D12" s="10">
        <f>D11*12</f>
      </c>
      <c r="E12" s="10">
        <f>E11*12</f>
      </c>
      <c r="F12" s="10">
        <f>F11*12</f>
      </c>
      <c r="G12" s="10">
        <f>G11*12</f>
      </c>
      <c r="H12" s="10">
        <f>H11*12</f>
      </c>
      <c r="I12" s="10">
        <f>I11*12</f>
      </c>
      <c r="J12" s="10">
        <f>J11*12</f>
      </c>
      <c r="K12" s="10">
        <f>K11*12</f>
      </c>
      <c r="L12" s="10">
        <f>L11*12</f>
      </c>
      <c r="M12" s="10">
        <f>M11*12</f>
      </c>
    </row>
    <row r="14" ht="22" customHeight="1" spans="1:14" x14ac:dyDescent="0.25">
      <c r="A14" s="6" t="s">
        <v>25</v>
      </c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</row>
    <row r="15" spans="1:14" x14ac:dyDescent="0.25">
      <c r="A15" s="7" t="s">
        <v>26</v>
      </c>
      <c r="B15" s="15">
        <v>1.07</v>
      </c>
      <c r="C15" s="15">
        <v>1.08</v>
      </c>
      <c r="D15" s="15">
        <v>1.08</v>
      </c>
      <c r="E15" s="15">
        <v>1.09</v>
      </c>
      <c r="F15" s="15">
        <v>1.09</v>
      </c>
      <c r="G15" s="15">
        <v>1.1</v>
      </c>
      <c r="H15" s="15">
        <v>1.1</v>
      </c>
      <c r="I15" s="15">
        <v>1.11</v>
      </c>
      <c r="J15" s="15">
        <v>1.11</v>
      </c>
      <c r="K15" s="15">
        <v>1.12</v>
      </c>
      <c r="L15" s="15">
        <v>1.12</v>
      </c>
      <c r="M15" s="15">
        <v>1.13</v>
      </c>
      <c r="N15" s="11" t="s">
        <v>27</v>
      </c>
    </row>
    <row r="16" spans="1:14" x14ac:dyDescent="0.25">
      <c r="A16" s="7" t="s">
        <v>28</v>
      </c>
      <c r="B16" s="15">
        <v>0.94</v>
      </c>
      <c r="C16" s="15">
        <v>0.93</v>
      </c>
      <c r="D16" s="15">
        <v>0.93</v>
      </c>
      <c r="E16" s="15">
        <v>0.92</v>
      </c>
      <c r="F16" s="15">
        <v>0.92</v>
      </c>
      <c r="G16" s="15">
        <v>0.91</v>
      </c>
      <c r="H16" s="15">
        <v>0.91</v>
      </c>
      <c r="I16" s="15">
        <v>0.9</v>
      </c>
      <c r="J16" s="15">
        <v>0.9</v>
      </c>
      <c r="K16" s="15">
        <v>0.89</v>
      </c>
      <c r="L16" s="15">
        <v>0.89</v>
      </c>
      <c r="M16" s="15">
        <v>0.88</v>
      </c>
      <c r="N16" s="11" t="s">
        <v>29</v>
      </c>
    </row>
    <row r="17" ht="22" customHeight="1" spans="1:14" x14ac:dyDescent="0.25">
      <c r="A17" s="6" t="s">
        <v>30</v>
      </c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</row>
    <row r="18" spans="1:14" x14ac:dyDescent="0.25">
      <c r="A18" s="7" t="s">
        <v>31</v>
      </c>
      <c r="B18" s="15">
        <v>0.76</v>
      </c>
      <c r="C18" s="15">
        <v>0.77</v>
      </c>
      <c r="D18" s="15">
        <v>0.78</v>
      </c>
      <c r="E18" s="15">
        <v>0.78</v>
      </c>
      <c r="F18" s="15">
        <v>0.79</v>
      </c>
      <c r="G18" s="15">
        <v>0.79</v>
      </c>
      <c r="H18" s="15">
        <v>0.8</v>
      </c>
      <c r="I18" s="15">
        <v>0.8</v>
      </c>
      <c r="J18" s="15">
        <v>0.81</v>
      </c>
      <c r="K18" s="15">
        <v>0.81</v>
      </c>
      <c r="L18" s="15">
        <v>0.82</v>
      </c>
      <c r="M18" s="15">
        <v>0.82</v>
      </c>
      <c r="N18" s="11" t="s">
        <v>32</v>
      </c>
    </row>
    <row r="19" spans="1:14" x14ac:dyDescent="0.25">
      <c r="A19" s="7" t="s">
        <v>33</v>
      </c>
      <c r="B19" s="16">
        <v>17</v>
      </c>
      <c r="C19" s="16">
        <v>16</v>
      </c>
      <c r="D19" s="16">
        <v>15</v>
      </c>
      <c r="E19" s="16">
        <v>15</v>
      </c>
      <c r="F19" s="16">
        <v>14</v>
      </c>
      <c r="G19" s="16">
        <v>13</v>
      </c>
      <c r="H19" s="16">
        <v>13</v>
      </c>
      <c r="I19" s="16">
        <v>12</v>
      </c>
      <c r="J19" s="16">
        <v>12</v>
      </c>
      <c r="K19" s="16">
        <v>11</v>
      </c>
      <c r="L19" s="16">
        <v>11</v>
      </c>
      <c r="M19" s="16">
        <v>10</v>
      </c>
      <c r="N19" s="11" t="s">
        <v>34</v>
      </c>
    </row>
    <row r="20" spans="1:14" x14ac:dyDescent="0.25">
      <c r="A20" s="7" t="s">
        <v>35</v>
      </c>
      <c r="B20" s="17">
        <v>3.2</v>
      </c>
      <c r="C20" s="17">
        <v>3.3</v>
      </c>
      <c r="D20" s="17">
        <v>3.4</v>
      </c>
      <c r="E20" s="17">
        <v>3.5</v>
      </c>
      <c r="F20" s="17">
        <v>3.6</v>
      </c>
      <c r="G20" s="17">
        <v>3.8</v>
      </c>
      <c r="H20" s="17">
        <v>3.9</v>
      </c>
      <c r="I20" s="17">
        <v>4.1</v>
      </c>
      <c r="J20" s="17">
        <v>4.2</v>
      </c>
      <c r="K20" s="17">
        <v>4.4</v>
      </c>
      <c r="L20" s="17">
        <v>4.5</v>
      </c>
      <c r="M20" s="17">
        <v>4.7</v>
      </c>
      <c r="N20" s="11" t="s">
        <v>36</v>
      </c>
    </row>
    <row r="21" ht="22" customHeight="1" spans="1:14" x14ac:dyDescent="0.25">
      <c r="A21" s="6" t="s">
        <v>37</v>
      </c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</row>
    <row r="22" spans="1:14" x14ac:dyDescent="0.25">
      <c r="A22" s="7" t="s">
        <v>38</v>
      </c>
      <c r="B22" s="17">
        <v>2.1</v>
      </c>
      <c r="C22" s="17">
        <v>1.9</v>
      </c>
      <c r="D22" s="17">
        <v>1.8</v>
      </c>
      <c r="E22" s="17">
        <v>1.7</v>
      </c>
      <c r="F22" s="17">
        <v>1.5</v>
      </c>
      <c r="G22" s="17">
        <v>1.4</v>
      </c>
      <c r="H22" s="17">
        <v>1.3</v>
      </c>
      <c r="I22" s="17">
        <v>1.2</v>
      </c>
      <c r="J22" s="17">
        <v>1.1</v>
      </c>
      <c r="K22" s="17">
        <v>1</v>
      </c>
      <c r="L22" s="17">
        <v>0.9</v>
      </c>
      <c r="M22" s="17">
        <v>0.8</v>
      </c>
      <c r="N22" s="11" t="s">
        <v>39</v>
      </c>
    </row>
    <row r="23" spans="1:13" x14ac:dyDescent="0.25">
      <c r="A23" s="7" t="s">
        <v>40</v>
      </c>
      <c r="B23" s="8">
        <v>140000</v>
      </c>
      <c r="C23" s="8">
        <v>135000</v>
      </c>
      <c r="D23" s="8">
        <v>130000</v>
      </c>
      <c r="E23" s="8">
        <v>125000</v>
      </c>
      <c r="F23" s="8">
        <v>115000</v>
      </c>
      <c r="G23" s="8">
        <v>105000</v>
      </c>
      <c r="H23" s="8">
        <v>95000</v>
      </c>
      <c r="I23" s="8">
        <v>85000</v>
      </c>
      <c r="J23" s="8">
        <v>75000</v>
      </c>
      <c r="K23" s="8">
        <v>65000</v>
      </c>
      <c r="L23" s="8">
        <v>55000</v>
      </c>
      <c r="M23" s="8">
        <v>45000</v>
      </c>
    </row>
    <row r="24" spans="1:13" x14ac:dyDescent="0.25">
      <c r="A24" s="7" t="s">
        <v>41</v>
      </c>
      <c r="B24" s="8">
        <v>5000000</v>
      </c>
      <c r="C24" s="8">
        <v>4865000</v>
      </c>
      <c r="D24" s="8">
        <v>4735000</v>
      </c>
      <c r="E24" s="8">
        <v>4610000</v>
      </c>
      <c r="F24" s="8">
        <v>4495000</v>
      </c>
      <c r="G24" s="8">
        <v>4390000</v>
      </c>
      <c r="H24" s="8">
        <v>4295000</v>
      </c>
      <c r="I24" s="8">
        <v>4210000</v>
      </c>
      <c r="J24" s="8">
        <v>4135000</v>
      </c>
      <c r="K24" s="8">
        <v>4070000</v>
      </c>
      <c r="L24" s="8">
        <v>4015000</v>
      </c>
      <c r="M24" s="8">
        <v>3970000</v>
      </c>
    </row>
    <row r="25" ht="22" customHeight="1" spans="1:14" x14ac:dyDescent="0.25">
      <c r="A25" s="6" t="s">
        <v>42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</row>
    <row r="26" spans="1:14" x14ac:dyDescent="0.25">
      <c r="A26" s="7" t="s">
        <v>43</v>
      </c>
      <c r="B26" s="15">
        <v>0.38</v>
      </c>
      <c r="C26" s="15">
        <v>0.37</v>
      </c>
      <c r="D26" s="15">
        <v>0.36</v>
      </c>
      <c r="E26" s="15">
        <v>0.35</v>
      </c>
      <c r="F26" s="15">
        <v>0.34</v>
      </c>
      <c r="G26" s="15">
        <v>0.33</v>
      </c>
      <c r="H26" s="15">
        <v>0.32</v>
      </c>
      <c r="I26" s="15">
        <v>0.31</v>
      </c>
      <c r="J26" s="15">
        <v>0.3</v>
      </c>
      <c r="K26" s="15">
        <v>0.29</v>
      </c>
      <c r="L26" s="15">
        <v>0.28</v>
      </c>
      <c r="M26" s="15">
        <v>0.27</v>
      </c>
      <c r="N26" s="11" t="s">
        <v>44</v>
      </c>
    </row>
    <row r="27" spans="1:14" x14ac:dyDescent="0.25">
      <c r="A27" s="7" t="s">
        <v>45</v>
      </c>
      <c r="B27" s="17">
        <v>0.8</v>
      </c>
      <c r="C27" s="17">
        <v>0.9</v>
      </c>
      <c r="D27" s="17">
        <v>1</v>
      </c>
      <c r="E27" s="17">
        <v>1.1</v>
      </c>
      <c r="F27" s="17">
        <v>1.2</v>
      </c>
      <c r="G27" s="17">
        <v>1.3</v>
      </c>
      <c r="H27" s="17">
        <v>1.4</v>
      </c>
      <c r="I27" s="17">
        <v>1.5</v>
      </c>
      <c r="J27" s="17">
        <v>1.6</v>
      </c>
      <c r="K27" s="17">
        <v>1.7</v>
      </c>
      <c r="L27" s="17">
        <v>1.8</v>
      </c>
      <c r="M27" s="17">
        <v>1.9</v>
      </c>
      <c r="N27" s="11" t="s">
        <v>46</v>
      </c>
    </row>
    <row r="28" ht="22" customHeight="1" spans="1:14" x14ac:dyDescent="0.25">
      <c r="A28" s="6" t="s">
        <v>47</v>
      </c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</row>
    <row r="29" spans="1:14" x14ac:dyDescent="0.25">
      <c r="A29" s="12" t="s">
        <v>48</v>
      </c>
      <c r="B29" s="18">
        <f>IF(B23=0,"N/A",ROUND(B24/B23,0))</f>
      </c>
      <c r="C29" s="18">
        <f>IF(C23=0,"N/A",ROUND(C24/C23,0))</f>
      </c>
      <c r="D29" s="18">
        <f>IF(D23=0,"N/A",ROUND(D24/D23,0))</f>
      </c>
      <c r="E29" s="18">
        <f>IF(E23=0,"N/A",ROUND(E24/E23,0))</f>
      </c>
      <c r="F29" s="18">
        <f>IF(F23=0,"N/A",ROUND(F24/F23,0))</f>
      </c>
      <c r="G29" s="18">
        <f>IF(G23=0,"N/A",ROUND(G24/G23,0))</f>
      </c>
      <c r="H29" s="18">
        <f>IF(H23=0,"N/A",ROUND(H24/H23,0))</f>
      </c>
      <c r="I29" s="18">
        <f>IF(I23=0,"N/A",ROUND(I24/I23,0))</f>
      </c>
      <c r="J29" s="18">
        <f>IF(J23=0,"N/A",ROUND(J24/J23,0))</f>
      </c>
      <c r="K29" s="18">
        <f>IF(K23=0,"N/A",ROUND(K24/K23,0))</f>
      </c>
      <c r="L29" s="18">
        <f>IF(L23=0,"N/A",ROUND(L24/L23,0))</f>
      </c>
      <c r="M29" s="18">
        <f>IF(M23=0,"N/A",ROUND(M24/M23,0))</f>
      </c>
      <c r="N29" s="11" t="s">
        <v>49</v>
      </c>
    </row>
  </sheetData>
  <mergeCells count="8">
    <mergeCell ref="A1:N1"/>
    <mergeCell ref="A2:N2"/>
    <mergeCell ref="A5:N5"/>
    <mergeCell ref="A14:N14"/>
    <mergeCell ref="A17:N17"/>
    <mergeCell ref="A21:N21"/>
    <mergeCell ref="A25:N25"/>
    <mergeCell ref="A28:N28"/>
  </mergeCells>
  <conditionalFormatting sqref="B11:M11">
    <cfRule type="dataBar" priority="1">
      <dataBar>
        <cfvo type="min"/>
        <cfvo type="max"/>
        <color rgb="FF1E40AF"/>
      </dataBar>
      <extLst>
        <ext xmlns:x14="http://schemas.microsoft.com/office/spreadsheetml/2009/9/main" uri="{B025F937-C7B1-47D3-B67F-A62EFF666E3E}">
          <x14:id/>
        </ext>
      </extLst>
    </cfRule>
  </conditionalFormatting>
  <conditionalFormatting sqref="B12:M12">
    <cfRule type="dataBar" priority="1">
      <dataBar>
        <cfvo type="min"/>
        <cfvo type="max"/>
        <color rgb="FF059669"/>
      </dataBar>
      <extLst>
        <ext xmlns:x14="http://schemas.microsoft.com/office/spreadsheetml/2009/9/main" uri="{B025F937-C7B1-47D3-B67F-A62EFF666E3E}">
          <x14:id/>
        </ext>
      </extLst>
    </cfRule>
  </conditionalFormatting>
  <conditionalFormatting sqref="B24:M24">
    <cfRule type="dataBar" priority="1">
      <dataBar>
        <cfvo type="min"/>
        <cfvo type="max"/>
        <color rgb="FF059669"/>
      </dataBar>
      <extLst>
        <ext xmlns:x14="http://schemas.microsoft.com/office/spreadsheetml/2009/9/main" uri="{B025F937-C7B1-47D3-B67F-A62EFF666E3E}">
          <x14:id/>
        </ext>
      </extLst>
    </cfRule>
  </conditionalFormatting>
  <conditionalFormatting sqref="B15:M15">
    <cfRule type="colorScale" priority="1">
      <colorScale>
        <cfvo type="min"/>
        <cfvo type="percentile" val="50"/>
        <cfvo type="max"/>
        <color rgb="FFF87171"/>
        <color rgb="FFFDE68A"/>
        <color rgb="FF86EFAC"/>
      </colorScale>
    </cfRule>
  </conditionalFormatting>
  <conditionalFormatting sqref="B16:M16">
    <cfRule type="colorScale" priority="1">
      <colorScale>
        <cfvo type="min"/>
        <cfvo type="percentile" val="50"/>
        <cfvo type="max"/>
        <color rgb="FFF87171"/>
        <color rgb="FFFDE68A"/>
        <color rgb="FF86EFAC"/>
      </colorScale>
    </cfRule>
  </conditionalFormatting>
  <conditionalFormatting sqref="B18:M18">
    <cfRule type="colorScale" priority="1">
      <colorScale>
        <cfvo type="min"/>
        <cfvo type="percentile" val="50"/>
        <cfvo type="max"/>
        <color rgb="FFF87171"/>
        <color rgb="FFFDE68A"/>
        <color rgb="FF86EFAC"/>
      </colorScale>
    </cfRule>
  </conditionalFormatting>
  <conditionalFormatting sqref="B19:M19">
    <cfRule type="colorScale" priority="1">
      <colorScale>
        <cfvo type="min"/>
        <cfvo type="percentile" val="50"/>
        <cfvo type="max"/>
        <color rgb="FF86EFAC"/>
        <color rgb="FFFDE68A"/>
        <color rgb="FFF87171"/>
      </colorScale>
    </cfRule>
  </conditionalFormatting>
  <conditionalFormatting sqref="B20:M20">
    <cfRule type="colorScale" priority="1">
      <colorScale>
        <cfvo type="min"/>
        <cfvo type="percentile" val="50"/>
        <cfvo type="max"/>
        <color rgb="FFF87171"/>
        <color rgb="FFFDE68A"/>
        <color rgb="FF86EFAC"/>
      </colorScale>
    </cfRule>
  </conditionalFormatting>
  <conditionalFormatting sqref="B22:M22">
    <cfRule type="colorScale" priority="1">
      <colorScale>
        <cfvo type="min"/>
        <cfvo type="percentile" val="50"/>
        <cfvo type="max"/>
        <color rgb="FF86EFAC"/>
        <color rgb="FFFDE68A"/>
        <color rgb="FFF87171"/>
      </colorScale>
    </cfRule>
  </conditionalFormatting>
  <conditionalFormatting sqref="B26:M26">
    <cfRule type="colorScale" priority="1">
      <colorScale>
        <cfvo type="min"/>
        <cfvo type="percentile" val="50"/>
        <cfvo type="max"/>
        <color rgb="FF86EFAC"/>
        <color rgb="FFFDE68A"/>
        <color rgb="FFF87171"/>
      </colorScale>
    </cfRule>
  </conditionalFormatting>
  <conditionalFormatting sqref="B27:M27">
    <cfRule type="colorScale" priority="1">
      <colorScale>
        <cfvo type="min"/>
        <cfvo type="percentile" val="50"/>
        <cfvo type="max"/>
        <color rgb="FFF87171"/>
        <color rgb="FFFDE68A"/>
        <color rgb="FF86EFAC"/>
      </colorScale>
    </cfRule>
  </conditionalFormatting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3"/>
  <sheetFormatPr defaultRowHeight="15" outlineLevelRow="0" outlineLevelCol="0" x14ac:dyDescent="55"/>
  <cols>
    <col min="1" max="4" width="30" customWidth="1"/>
  </cols>
  <sheetData>
    <row r="1" ht="32" customHeight="1" spans="1:4" x14ac:dyDescent="0.25">
      <c r="A1" s="1" t="s">
        <v>50</v>
      </c>
      <c r="B1" s="1"/>
      <c r="C1" s="1"/>
      <c r="D1" s="1"/>
    </row>
    <row r="2" ht="24" customHeight="1" spans="1:4" x14ac:dyDescent="0.25">
      <c r="A2" s="2" t="s">
        <v>51</v>
      </c>
      <c r="B2" s="2"/>
      <c r="C2" s="2"/>
      <c r="D2" s="2"/>
    </row>
    <row r="4" ht="28" customHeight="1" spans="1:4" x14ac:dyDescent="0.25">
      <c r="A4" s="19" t="s">
        <v>52</v>
      </c>
      <c r="B4" s="19"/>
      <c r="C4" s="19"/>
      <c r="D4" s="19"/>
    </row>
    <row r="5" ht="22" customHeight="1" spans="1:4" x14ac:dyDescent="0.25">
      <c r="A5" s="20" t="s">
        <v>53</v>
      </c>
      <c r="B5" s="20"/>
      <c r="C5" s="20"/>
      <c r="D5" s="20"/>
    </row>
    <row r="6" ht="22" customHeight="1" spans="1:4" x14ac:dyDescent="0.25">
      <c r="A6" s="20" t="s">
        <v>54</v>
      </c>
      <c r="B6" s="20"/>
      <c r="C6" s="20"/>
      <c r="D6" s="20"/>
    </row>
    <row r="7" ht="28" customHeight="1" spans="1:4" x14ac:dyDescent="0.25">
      <c r="A7" s="19" t="s">
        <v>55</v>
      </c>
      <c r="B7" s="19"/>
      <c r="C7" s="19"/>
      <c r="D7" s="19"/>
    </row>
    <row r="8" ht="38" customHeight="1" spans="1:4" x14ac:dyDescent="0.25">
      <c r="A8" s="20" t="s">
        <v>56</v>
      </c>
      <c r="B8" s="20"/>
      <c r="C8" s="20"/>
      <c r="D8" s="20"/>
    </row>
    <row r="9" ht="22" customHeight="1" spans="1:4" x14ac:dyDescent="0.25">
      <c r="A9" s="20" t="s">
        <v>57</v>
      </c>
      <c r="B9" s="20"/>
      <c r="C9" s="20"/>
      <c r="D9" s="20"/>
    </row>
    <row r="10" ht="38" customHeight="1" spans="1:4" x14ac:dyDescent="0.25">
      <c r="A10" s="20" t="s">
        <v>58</v>
      </c>
      <c r="B10" s="20"/>
      <c r="C10" s="20"/>
      <c r="D10" s="20"/>
    </row>
    <row r="11" ht="22" customHeight="1" spans="1:4" x14ac:dyDescent="0.25">
      <c r="A11" s="20" t="s">
        <v>54</v>
      </c>
      <c r="B11" s="20"/>
      <c r="C11" s="20"/>
      <c r="D11" s="20"/>
    </row>
    <row r="12" ht="28" customHeight="1" spans="1:4" x14ac:dyDescent="0.25">
      <c r="A12" s="19" t="s">
        <v>59</v>
      </c>
      <c r="B12" s="19"/>
      <c r="C12" s="19"/>
      <c r="D12" s="19"/>
    </row>
    <row r="13" ht="22" customHeight="1" spans="1:4" x14ac:dyDescent="0.25">
      <c r="A13" s="20" t="s">
        <v>60</v>
      </c>
      <c r="B13" s="20"/>
      <c r="C13" s="20"/>
      <c r="D13" s="20"/>
    </row>
    <row r="14" ht="22" customHeight="1" spans="1:4" x14ac:dyDescent="0.25">
      <c r="A14" s="20" t="s">
        <v>54</v>
      </c>
      <c r="B14" s="20"/>
      <c r="C14" s="20"/>
      <c r="D14" s="20"/>
    </row>
    <row r="15" ht="28" customHeight="1" spans="1:4" x14ac:dyDescent="0.25">
      <c r="A15" s="19" t="s">
        <v>61</v>
      </c>
      <c r="B15" s="19"/>
      <c r="C15" s="19"/>
      <c r="D15" s="19"/>
    </row>
    <row r="16" ht="22" customHeight="1" spans="1:4" x14ac:dyDescent="0.25">
      <c r="A16" s="20" t="s">
        <v>62</v>
      </c>
      <c r="B16" s="20"/>
      <c r="C16" s="20"/>
      <c r="D16" s="20"/>
    </row>
    <row r="17" ht="22" customHeight="1" spans="1:4" x14ac:dyDescent="0.25">
      <c r="A17" s="20" t="s">
        <v>63</v>
      </c>
      <c r="B17" s="20"/>
      <c r="C17" s="20"/>
      <c r="D17" s="20"/>
    </row>
    <row r="18" ht="22" customHeight="1" spans="1:4" x14ac:dyDescent="0.25">
      <c r="A18" s="20" t="s">
        <v>64</v>
      </c>
      <c r="B18" s="20"/>
      <c r="C18" s="20"/>
      <c r="D18" s="20"/>
    </row>
    <row r="19" ht="22" customHeight="1" spans="1:4" x14ac:dyDescent="0.25">
      <c r="A19" s="20" t="s">
        <v>65</v>
      </c>
      <c r="B19" s="20"/>
      <c r="C19" s="20"/>
      <c r="D19" s="20"/>
    </row>
    <row r="20" ht="22" customHeight="1" spans="1:4" x14ac:dyDescent="0.25">
      <c r="A20" s="20" t="s">
        <v>66</v>
      </c>
      <c r="B20" s="20"/>
      <c r="C20" s="20"/>
      <c r="D20" s="20"/>
    </row>
    <row r="21" ht="22" customHeight="1" spans="1:4" x14ac:dyDescent="0.25">
      <c r="A21" s="20" t="s">
        <v>54</v>
      </c>
      <c r="B21" s="20"/>
      <c r="C21" s="20"/>
      <c r="D21" s="20"/>
    </row>
    <row r="22" ht="28" customHeight="1" spans="1:4" x14ac:dyDescent="0.25">
      <c r="A22" s="19" t="s">
        <v>67</v>
      </c>
      <c r="B22" s="19"/>
      <c r="C22" s="19"/>
      <c r="D22" s="19"/>
    </row>
    <row r="23" ht="38" customHeight="1" spans="1:4" x14ac:dyDescent="0.25">
      <c r="A23" s="20" t="s">
        <v>68</v>
      </c>
      <c r="B23" s="20"/>
      <c r="C23" s="20"/>
      <c r="D23" s="20"/>
    </row>
  </sheetData>
  <mergeCells count="22">
    <mergeCell ref="A1:D1"/>
    <mergeCell ref="A2:D2"/>
    <mergeCell ref="A4:D4"/>
    <mergeCell ref="A5:D5"/>
    <mergeCell ref="A6:D6"/>
    <mergeCell ref="A7:D7"/>
    <mergeCell ref="A8:D8"/>
    <mergeCell ref="A9:D9"/>
    <mergeCell ref="A10:D10"/>
    <mergeCell ref="A11:D11"/>
    <mergeCell ref="A12:D12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22:D22"/>
    <mergeCell ref="A23:D23"/>
  </mergeCell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Metrics</vt:lpstr>
      <vt:lpstr>Instructions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StartupCFO</dc:creator>
  <dc:title>Metrics Dashboard</dc:title>
  <dc:subject/>
  <dc:description/>
  <cp:keywords/>
  <cp:category/>
  <cp:lastModifiedBy>Unknown</cp:lastModifiedBy>
  <dcterms:created xsi:type="dcterms:W3CDTF">2026-06-15T19:41:30Z</dcterms:created>
  <dcterms:modified xsi:type="dcterms:W3CDTF">2026-06-15T19:41:30Z</dcterms:modified>
</cp:coreProperties>
</file>